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Элементы" sheetId="1" r:id="rId1"/>
  </sheets>
  <definedNames/>
  <calcPr fullCalcOnLoad="1"/>
</workbook>
</file>

<file path=xl/sharedStrings.xml><?xml version="1.0" encoding="utf-8"?>
<sst xmlns="http://schemas.openxmlformats.org/spreadsheetml/2006/main" count="387" uniqueCount="313">
  <si>
    <t>№</t>
  </si>
  <si>
    <t>Наименование</t>
  </si>
  <si>
    <t>Цена, руб.</t>
  </si>
  <si>
    <t>Оборудование участка складирования (хранения) сырья</t>
  </si>
  <si>
    <t>Оборудование для складирования сырья</t>
  </si>
  <si>
    <t>1.1</t>
  </si>
  <si>
    <t>Оборудование склада “Живое дно”, 1 модуль - 2 т/час, 7 м</t>
  </si>
  <si>
    <t>1.2</t>
  </si>
  <si>
    <t>Оборудование склада “Живое дно”, 1 модуль - 2 т/час, 10 м</t>
  </si>
  <si>
    <t>1.3</t>
  </si>
  <si>
    <t>Оборудование склада “Живое дно”, 1 модуль - 4 т/час, 10 м</t>
  </si>
  <si>
    <t>1.4</t>
  </si>
  <si>
    <t>Оборудование склада “Живое дно”, 1 модуль, НЕРЖ. - 4 т/час, 10 м</t>
  </si>
  <si>
    <t>1.5</t>
  </si>
  <si>
    <t>Оборудование склада “ПЗК”, 1 модуль - 4 т/час, 10 м</t>
  </si>
  <si>
    <t>Оборудование для измельчения сырья</t>
  </si>
  <si>
    <t>2.1</t>
  </si>
  <si>
    <t>Рубительная машина, 10 м3/час, окно 360х180</t>
  </si>
  <si>
    <t>2.2</t>
  </si>
  <si>
    <t>Рубительная машина, 20 м3/час, диаметр до 250 мм</t>
  </si>
  <si>
    <t>2.3</t>
  </si>
  <si>
    <t>Измельчитель соломы (от рулонов и тюков, до 2 м), 3 т/ч</t>
  </si>
  <si>
    <t>2.4</t>
  </si>
  <si>
    <t>Дробилка ДМ-2, 2 т/ч</t>
  </si>
  <si>
    <t>2.5</t>
  </si>
  <si>
    <t>Дробилка ДМ-4, 4 т/ч</t>
  </si>
  <si>
    <t>2.6</t>
  </si>
  <si>
    <t>Дробилка ДВС, 1-2 т/ч</t>
  </si>
  <si>
    <t>Транспортеры</t>
  </si>
  <si>
    <t>3.1</t>
  </si>
  <si>
    <t>Транспортер цепной</t>
  </si>
  <si>
    <t>с изломом, длина 6 … 10 м, 1 … 5 т/час</t>
  </si>
  <si>
    <t>с изломом, длина 11 … 15 м, 1 … 5 т/час</t>
  </si>
  <si>
    <t>с изломом, длина 16 … 21 м, 1 … 5 т/час</t>
  </si>
  <si>
    <t>3.2</t>
  </si>
  <si>
    <t>с изломом, длина 6 … 10 м, 10 … 15 т/час</t>
  </si>
  <si>
    <t>с изломом, длина 11 … 15 м, 10 … 15 т/час</t>
  </si>
  <si>
    <t>с изломом, длина 16 … 21 м, 10 … 15 т/час</t>
  </si>
  <si>
    <t>3.3</t>
  </si>
  <si>
    <t>прямой, длина до 5 м, 1 … 5 т/час</t>
  </si>
  <si>
    <t>прямой, длина 6 … 10 м, 1 … 5 т/час</t>
  </si>
  <si>
    <t>прямой, длина 11 … 15 м, 1 … 5 т/час</t>
  </si>
  <si>
    <t>прямой, длина 16 … 21 м, 1 … 5 т/час</t>
  </si>
  <si>
    <t>3.4</t>
  </si>
  <si>
    <t>прямой, длина 6 … 10 м, 10 … 15 т/час</t>
  </si>
  <si>
    <t>прямой, длина 11 … 15 м, 10 … 15 т/час</t>
  </si>
  <si>
    <t>прямой, длина 16 … 21 м, 10 … 15 т/час</t>
  </si>
  <si>
    <t>3.5</t>
  </si>
  <si>
    <t>Транспортер ленточный</t>
  </si>
  <si>
    <t>3.6</t>
  </si>
  <si>
    <t>Транспортер шнековый</t>
  </si>
  <si>
    <t>1...4 т/час, длина до 6 м.</t>
  </si>
  <si>
    <t>1...4 т/час, длина до 10 м.</t>
  </si>
  <si>
    <t>1...4 т/час, длина до 14 м.</t>
  </si>
  <si>
    <t>5…10 т/час, длина до 10 м.</t>
  </si>
  <si>
    <t>Оборудование сортировки</t>
  </si>
  <si>
    <t>4.1</t>
  </si>
  <si>
    <t>Дисковый сепаратор 5 т/час</t>
  </si>
  <si>
    <t>для отделения от сырья посторонних включений (по размеру), 5 т/час</t>
  </si>
  <si>
    <t>Дисковый сепаратор 10 т/час</t>
  </si>
  <si>
    <t>для отделения от сырья посторонних включений (по размеру), 10 т/час</t>
  </si>
  <si>
    <t>Дисковый сепаратор 30 т/час</t>
  </si>
  <si>
    <t>для отделения от сырья посторонних включений (по размеру), 30 т/час</t>
  </si>
  <si>
    <t>Оборудование участка сушки-измельчения</t>
  </si>
  <si>
    <t>Теплогеннераторы</t>
  </si>
  <si>
    <t>5.1</t>
  </si>
  <si>
    <t>Твердотопливный теплогенератор "Дракон" 1,2 МВт, только сыпучее сухое сырье (опилки, щепа, etc..)</t>
  </si>
  <si>
    <t>5.2</t>
  </si>
  <si>
    <t>Твердотопливный теплогенератор 1,2 МВт, крупнофракционное топливо (дрова, горбыль, кора, поленья и т.п.)</t>
  </si>
  <si>
    <t>5.3</t>
  </si>
  <si>
    <t>Твердотопливный теплогенератор 1,2 МВт с системой подачи, любое топливо (сыпучее, дрова, горбыль, кора, поленья и т.п.)</t>
  </si>
  <si>
    <t>5.4</t>
  </si>
  <si>
    <t>Твердотопливный теплогенератор 2 МВт, крупнофракционное топливо (дрова, горбыль, кора, поленья и т.п.)</t>
  </si>
  <si>
    <t>5.5</t>
  </si>
  <si>
    <t>Твердотопливный теплогенератор 2 МВт с системой подачи, любое топливо (сыпучее, дрова, горбыль, кора, поленья и т.п.)</t>
  </si>
  <si>
    <t>5.6</t>
  </si>
  <si>
    <t>Твердотопливный теплогенератор 5 МВт</t>
  </si>
  <si>
    <t>по запросу</t>
  </si>
  <si>
    <t>5.7</t>
  </si>
  <si>
    <t>Твердотопливный теплогенератор 9 МВт</t>
  </si>
  <si>
    <t>5.8</t>
  </si>
  <si>
    <t>Твердотопливный теплогенератор 14 МВт</t>
  </si>
  <si>
    <t>5.9</t>
  </si>
  <si>
    <t>Твердотопливный теплогенератор "Вулкан" 2 МВт с подвижными колосниками, только сыпучее топливо (опилки, щепа, торф, etc..)</t>
  </si>
  <si>
    <t>5.10</t>
  </si>
  <si>
    <t>Твердотопливный теплогенератор "Вулкан" 2 МВт с подвижными колосниками и золоудалением, только сыпучее топливо (опилки, щепа, торф, etc..)</t>
  </si>
  <si>
    <t>5.11</t>
  </si>
  <si>
    <t>Искрогаситель лабиринтный, до 1 МВт</t>
  </si>
  <si>
    <t>5.12</t>
  </si>
  <si>
    <t>Смеситель-искрогаситель теплогенератора футированный, вихревой, до 1 МВт</t>
  </si>
  <si>
    <t>5.13</t>
  </si>
  <si>
    <t>Смеситель-искрогаситель теплогенератора футированный, вихревой, 2…5 МВт</t>
  </si>
  <si>
    <t>5.14</t>
  </si>
  <si>
    <t>Переход теплогенератора футированный, под газ, 1…5 МВт</t>
  </si>
  <si>
    <t>5.15</t>
  </si>
  <si>
    <t>Теплообменник, воздух-воздух, 1 МВт</t>
  </si>
  <si>
    <t>5.16</t>
  </si>
  <si>
    <t>Система пневмотранспортировки сухого сырья в бункер топлива</t>
  </si>
  <si>
    <t>Оборудование сушки-измельчения</t>
  </si>
  <si>
    <t>6.1</t>
  </si>
  <si>
    <t>Агрегат сушки-измельчения АС-4-500, 500 кг/час (от щепы до частиц размером ~ 3х1х0,5 мм)</t>
  </si>
  <si>
    <t>6.2</t>
  </si>
  <si>
    <t>Агрегат сушки-измельчения АС-4-1000, 1000 кг/час (от опилок до частиц размером ~ 3х1х0,5 мм)</t>
  </si>
  <si>
    <t>6.3</t>
  </si>
  <si>
    <t>Агрегат сушки-измельчения АС-4-1000, 1000 кг/час (от щепы до частиц размером ~ 3х1х0,5 мм)</t>
  </si>
  <si>
    <t>6.4</t>
  </si>
  <si>
    <t>Агрегат сушки-измельчения АС-4-1500, 1500 кг/час (от стружек до частиц размером ~ 3х1х0,5 мм)</t>
  </si>
  <si>
    <t>6.5</t>
  </si>
  <si>
    <t>Агрегат сушки-измельчения АС-4-2000, 2000 кг/час (от стружек до частиц размером ~ 3х1х0,5 мм)</t>
  </si>
  <si>
    <t>6.6</t>
  </si>
  <si>
    <t>Агрегат сушки-измельчения АС-4-3000, до 3000 кг/час (от опилок до частиц размером ~ 3х1х0,5 мм)</t>
  </si>
  <si>
    <t>6.7</t>
  </si>
  <si>
    <t>Линия сушки и измельчения, 0,5...1 т/час (по готовому продукту)</t>
  </si>
  <si>
    <t xml:space="preserve">по запросу </t>
  </si>
  <si>
    <t>6.8</t>
  </si>
  <si>
    <t>Линия сушки и измельчения, 1...2 т/час (по готовому продукту)</t>
  </si>
  <si>
    <t>6.9</t>
  </si>
  <si>
    <t>Линия сушки и измельчения, 4…5 т/час (по готовому продукту)</t>
  </si>
  <si>
    <t>6.10</t>
  </si>
  <si>
    <t>Линия сушки и измельчения, 8…10 т/час (по готовому продукту)</t>
  </si>
  <si>
    <t>6.11</t>
  </si>
  <si>
    <t>Линия сушки и измельчения, 12…15 т/час (по готовому продукту)</t>
  </si>
  <si>
    <t>Оборудование участка прессования</t>
  </si>
  <si>
    <t>Пресса</t>
  </si>
  <si>
    <t>7.1</t>
  </si>
  <si>
    <t>Линия гранулирования, произв. 0,5 т/час - пресс ГТ-420 (Украина)</t>
  </si>
  <si>
    <t>снята с пр-ва</t>
  </si>
  <si>
    <t>7.2</t>
  </si>
  <si>
    <t>Линия гранулирования, произв. 1,2-1,5 т/час - пресс ГТ-500 (Украина)</t>
  </si>
  <si>
    <t>нужно уточнять</t>
  </si>
  <si>
    <t>7.3</t>
  </si>
  <si>
    <t>Линия гранулирования, произв. 2,2-2,5 т/час - пресс ГТ-630 (Украина)</t>
  </si>
  <si>
    <t>7.4</t>
  </si>
  <si>
    <t>Линия гранулирования, произв. 1 т/час - пресс ПГБ-1 (Россия)</t>
  </si>
  <si>
    <t>7.5</t>
  </si>
  <si>
    <t>Линия гранулирования, произв. 1 т/час - пресс Б6-ДГВ (Россия)</t>
  </si>
  <si>
    <t>7.6</t>
  </si>
  <si>
    <t>Линия гранулирования, произв. 0,5 т/час - пресс Т-250 Технэкс (Россия)</t>
  </si>
  <si>
    <t>7.7</t>
  </si>
  <si>
    <t>Линия гранулирования, произв. 1,0 т/час - пресс Т-420 Технэкс (Россия)</t>
  </si>
  <si>
    <t>7.8</t>
  </si>
  <si>
    <t>Линия гранулирования, произв. 1,5 т/час - пресс Т-520 Технэкс (Россия)</t>
  </si>
  <si>
    <t>7.9</t>
  </si>
  <si>
    <t>Линия гранулирования, произв. 1,5-2 т/час - пресс Т-660 Технэкс (Россия)</t>
  </si>
  <si>
    <t>7.10</t>
  </si>
  <si>
    <t>Линия гранулирования (комбикорм), произв. 15 т/час - пресс Т-800 Технэкс (Россия)</t>
  </si>
  <si>
    <t>7.11</t>
  </si>
  <si>
    <t>Линия гранулирования, произв. 4-6 т/час - пресс Т-940 Технэкс (Россия)</t>
  </si>
  <si>
    <t>7.12</t>
  </si>
  <si>
    <t>Линия гранулирования, произв. 0,5 т/час - пресс Munch Edelstahl RPM 350 (Германия)</t>
  </si>
  <si>
    <t>7.13</t>
  </si>
  <si>
    <t>Линия гранулирования, произв. 1 т/час - пресс Munch Edelstahl RPM 420 (Германия)</t>
  </si>
  <si>
    <t>7.14</t>
  </si>
  <si>
    <t>Линия гранулирования, произв. 1,5 т/час - пресс Munch Edelstahl RPM 520 (Германия)</t>
  </si>
  <si>
    <t>7.15</t>
  </si>
  <si>
    <t>Линия гранулирования, произв. 2-2,5 т/час - пресс Munch Edelstahl RPM 650 (Германия)</t>
  </si>
  <si>
    <t>7.16</t>
  </si>
  <si>
    <t>Линия гранулирования, произв. 4 т/час - пресс Munch Edelstahl RPM 850 (Германия)</t>
  </si>
  <si>
    <t>7.17</t>
  </si>
  <si>
    <t>Линия гранулирования, произв. 0,7-1 т/час , пресс СРМ 2026-2HD (Нидерланды)</t>
  </si>
  <si>
    <t>7.18</t>
  </si>
  <si>
    <t>Линия гранулирования, произв.1-1,5 т/час , пресс СРМ 3022-2 (Нидерланды)</t>
  </si>
  <si>
    <t>7.19</t>
  </si>
  <si>
    <t>Линия гранулирования, произв. 1,5-2 т/час , пресс СРМ 7722-2,5 (Нидерланды)</t>
  </si>
  <si>
    <t>7.20</t>
  </si>
  <si>
    <t>Линия гранулирования, произв. 2-3,5 т/час , пресс СРМ 7730-4 (Нидерланды)</t>
  </si>
  <si>
    <t>7.21</t>
  </si>
  <si>
    <t>Линия гранулирования, произв. 3,5-5 т/час , пресс СРМ 7930-6 (Нидерланды)</t>
  </si>
  <si>
    <t>7.22</t>
  </si>
  <si>
    <t>Линия гранулирования, произв. 5-5,5 т/час , пресс СРМ 7932-7 (Нидерланды)</t>
  </si>
  <si>
    <t>7.23</t>
  </si>
  <si>
    <t>Линия гранулирования, произв. 10 т/час , 2 пресса "СРМ"</t>
  </si>
  <si>
    <t>7.24</t>
  </si>
  <si>
    <t>Линия гранулирования, произв. 15 т/час , 3 пресса "СРМ"</t>
  </si>
  <si>
    <t>7.25</t>
  </si>
  <si>
    <t>Линия брикетирования БиоСтарИнжиниринг 1,5 т/ч</t>
  </si>
  <si>
    <t>7.26</t>
  </si>
  <si>
    <t>Линия брикетирования БиоСтарИнжиниринг 2-3 т/ч</t>
  </si>
  <si>
    <t>7.27</t>
  </si>
  <si>
    <t>Линия брикетирования 0,8 т/час ПБУ-800 (Россия)</t>
  </si>
  <si>
    <t>7.28</t>
  </si>
  <si>
    <t>Линия брикетирования UMP BP 420</t>
  </si>
  <si>
    <t>7.29</t>
  </si>
  <si>
    <t>Линия брикетирования C.F. Nielsen 3200, 0,4 … 0,6  t/h</t>
  </si>
  <si>
    <t>7.30</t>
  </si>
  <si>
    <t>Линия брикетирования C.F. Nielsen, 0,4 … 0,6  t/h</t>
  </si>
  <si>
    <t>7.31</t>
  </si>
  <si>
    <t>Линия брикетирования C.F. Nielsen, 1 … 1,8  t/h</t>
  </si>
  <si>
    <t>7.32</t>
  </si>
  <si>
    <t>Линия брикетирования с прессом Di Piu (Италия) MB 60, 0,4 … 0,6 т/ч</t>
  </si>
  <si>
    <t>7.33</t>
  </si>
  <si>
    <t>Линия брикетирования с прессом Di Piu (Италия) MB 80, 0,7 … 1,3 т/ч</t>
  </si>
  <si>
    <t>7.34</t>
  </si>
  <si>
    <t>Линия брикетирования с прессом Di Piu (Италия) MB 90, 1 … 1,5 т/ч</t>
  </si>
  <si>
    <t>7.35</t>
  </si>
  <si>
    <t>Линия брикетирования с прессом Di Piu' (Италия) MB 100, 1,3 … 2,3  т/ч</t>
  </si>
  <si>
    <t>7.36</t>
  </si>
  <si>
    <t>Линия брикетирования с прессом Di Piu' (Италия) MB 110, 1,5 … 2,5  т/ч</t>
  </si>
  <si>
    <t>7.37</t>
  </si>
  <si>
    <t>Линия брикетирования с прессом Di Piu' (Италия) MB 120, 1,8 … 3,0  т/ч</t>
  </si>
  <si>
    <t>7.38</t>
  </si>
  <si>
    <t xml:space="preserve">Резчик брикетов Di Piu (Италия) </t>
  </si>
  <si>
    <t>7.39</t>
  </si>
  <si>
    <t xml:space="preserve">Резчик брикетов Боровичи (Россия) </t>
  </si>
  <si>
    <t>Дополнительное оборудование</t>
  </si>
  <si>
    <t>8.1</t>
  </si>
  <si>
    <t>Бункер муки с ворошителем, объем 0,9 м3</t>
  </si>
  <si>
    <t>8.2</t>
  </si>
  <si>
    <t>Бункер муки с ворошителем, объем 3 м4</t>
  </si>
  <si>
    <t>8.3</t>
  </si>
  <si>
    <t>Матрица спец. для опилок, нерж. (Германия), ф 480 мм, ф гранул 8 мм.</t>
  </si>
  <si>
    <t>8.4</t>
  </si>
  <si>
    <t>Матрица спец. для опилок, нерж. (Германия), ф 480 мм, ф гранул 6 мм.</t>
  </si>
  <si>
    <t>8.5</t>
  </si>
  <si>
    <t>Матрица спец. для опилок, нерж. (Россия), ф 480 мм, ф гранул 8 мм.</t>
  </si>
  <si>
    <t>8.6</t>
  </si>
  <si>
    <t>Матрица специальная для торфа, ф 480 мм, ф гранул 8…10 мм.</t>
  </si>
  <si>
    <t>8.7</t>
  </si>
  <si>
    <t>Матрица спец. для опилок, нерж. (СРМ, Нидерланды), ф гранул 8 мм.</t>
  </si>
  <si>
    <t>8.8</t>
  </si>
  <si>
    <t xml:space="preserve">Оснастка для прямоугольных брикетов Di Piu' (Италия) </t>
  </si>
  <si>
    <t>Охладители</t>
  </si>
  <si>
    <t>9.1</t>
  </si>
  <si>
    <t>Охладитель гранул жалюзийный, 1 т/час</t>
  </si>
  <si>
    <t>снят с пр-ва</t>
  </si>
  <si>
    <t>9.2</t>
  </si>
  <si>
    <t>Охладитель гранул жалюзийный, 2 т/час</t>
  </si>
  <si>
    <t>9.3</t>
  </si>
  <si>
    <t>Охладитель гранул противоточный 5 т/час (с питателем)</t>
  </si>
  <si>
    <t>9.4</t>
  </si>
  <si>
    <t>Охладитель гранул противоточный 5 т/час (с питателем, нерж.)</t>
  </si>
  <si>
    <t>9.5</t>
  </si>
  <si>
    <t>Охладитель гранул противоточный 15 т/час (с питателем)</t>
  </si>
  <si>
    <t>9.6</t>
  </si>
  <si>
    <t>Охладитель гранул противоточный 15 т/час (с питателем, нерж.)</t>
  </si>
  <si>
    <t>Оборудование сортировки готовой продукции</t>
  </si>
  <si>
    <t>10.1</t>
  </si>
  <si>
    <t>Вибросортировка (гранул), 1 т/час</t>
  </si>
  <si>
    <t>10.2</t>
  </si>
  <si>
    <t>Вибросортировка (гранул), 5 т/час</t>
  </si>
  <si>
    <t>10.3</t>
  </si>
  <si>
    <t>Вибросортировка (гранул), 10 т/час</t>
  </si>
  <si>
    <t>10.4</t>
  </si>
  <si>
    <t>Вибросортировка (гранул), 20 т/час</t>
  </si>
  <si>
    <t>10.5</t>
  </si>
  <si>
    <t>Вибросортировка (гранул), 30 т/час</t>
  </si>
  <si>
    <t>10.6</t>
  </si>
  <si>
    <t>Рассев муки</t>
  </si>
  <si>
    <t>10.7</t>
  </si>
  <si>
    <t>Виброротационная сортировка (грохот)</t>
  </si>
  <si>
    <t>Транспортеры готовой продукции</t>
  </si>
  <si>
    <t>11.1</t>
  </si>
  <si>
    <t>Транспортер сырых гранул ленточный горизонтальный</t>
  </si>
  <si>
    <t>11.2</t>
  </si>
  <si>
    <t>Транспортер сырых гранул ленточный крутонаклонный</t>
  </si>
  <si>
    <t>11.3</t>
  </si>
  <si>
    <t>Нория (вертикальный транспортер) сырых гранул (готовой продукции), 3 т/час</t>
  </si>
  <si>
    <t>11.4</t>
  </si>
  <si>
    <t>Нория (вертикальный транспортер) сырых гранул (готовой продукции), 10 т/час</t>
  </si>
  <si>
    <t>11.5</t>
  </si>
  <si>
    <t>Нория (вертикальный транспортер) сырых гранул (готовой продукции), НЕРЖ., 10 т/час</t>
  </si>
  <si>
    <t>11.6</t>
  </si>
  <si>
    <t>Нория (вертикальный транспортер) сырых гранул (готовой продукции), 20 т/час</t>
  </si>
  <si>
    <t>Оборудование складирования (хранения) и упаковки готовой продукции</t>
  </si>
  <si>
    <t>12.1</t>
  </si>
  <si>
    <t>Бункер готовой продукции, объем 10 куб.м</t>
  </si>
  <si>
    <t>12.2</t>
  </si>
  <si>
    <t>Бункер готовой продукции, объем 19 куб.м</t>
  </si>
  <si>
    <t>12.3</t>
  </si>
  <si>
    <t>Бункер готовой продукции, объем 27 куб.м</t>
  </si>
  <si>
    <t>12.4</t>
  </si>
  <si>
    <t>Пылеотсос, 1...4 т/час</t>
  </si>
  <si>
    <t>12.5</t>
  </si>
  <si>
    <t>Пылеотсос, 5…15 т/час</t>
  </si>
  <si>
    <t>12.6</t>
  </si>
  <si>
    <t>Весы палетные электронные (2 т)</t>
  </si>
  <si>
    <t>12.7</t>
  </si>
  <si>
    <t>Весы электронные для взвешивания Биг-Бэгов специальные (2 т)</t>
  </si>
  <si>
    <t>12.8</t>
  </si>
  <si>
    <t>Оборудование дозирования гранул в готовые мешки 10 ... 20 кг.</t>
  </si>
  <si>
    <t>12.9</t>
  </si>
  <si>
    <t>Оборудование дозирования гранул в биг-бэги 0,5-2 т.</t>
  </si>
  <si>
    <t>Элементы сопряжения, детали, инструменты</t>
  </si>
  <si>
    <t>13.1</t>
  </si>
  <si>
    <t>Влагомер камерный (прибор определения влажности)</t>
  </si>
  <si>
    <t>14.1</t>
  </si>
  <si>
    <t>Элементы сопряжений обязательные, комплект</t>
  </si>
  <si>
    <t>14.2</t>
  </si>
  <si>
    <t>Элементы сопряжений для завода по производству брикетов - дополнительные, комплект</t>
  </si>
  <si>
    <t>14.3</t>
  </si>
  <si>
    <t>Элементы сопряжений для завода по производству гранул - дополнительные, комплект</t>
  </si>
  <si>
    <t>15.1</t>
  </si>
  <si>
    <t>Труба аварийно-растопочная, Ø600, комплект</t>
  </si>
  <si>
    <t>15.2</t>
  </si>
  <si>
    <t>Труба дымовая, Ø600, комплект</t>
  </si>
  <si>
    <t>Автоматическая система управления</t>
  </si>
  <si>
    <t>16.1</t>
  </si>
  <si>
    <t>АСУ (автоматическая система управления) брикетного завода на базе персонального компьютера</t>
  </si>
  <si>
    <t>16.2</t>
  </si>
  <si>
    <t>АСУ (автоматическая система управления) пеллетного завода на базе персонального компьютера</t>
  </si>
  <si>
    <t>16.3</t>
  </si>
  <si>
    <t>Дополнительный "Touch screen" на шкафе АСУ</t>
  </si>
  <si>
    <t>17.1</t>
  </si>
  <si>
    <t>Смеситель сверхвлажного сырья с сухим наполнителем</t>
  </si>
  <si>
    <t>Рубительные машины/измельчители</t>
  </si>
  <si>
    <t>Pezzolato PTH 700/660 E , 40-50 м3/ч</t>
  </si>
  <si>
    <t>Limet HP 400, 150 м3/ч</t>
  </si>
  <si>
    <t>Farmi Forest</t>
  </si>
  <si>
    <t>АтласМаш WN-850, 0,8 т/ч</t>
  </si>
  <si>
    <t>АтласМаш WN-1100, 1,1 т/ч</t>
  </si>
  <si>
    <t>АтласМаш WN-1350, 1,5 т/ч</t>
  </si>
  <si>
    <t>АтласМаш WN-1600, 2 т/ч</t>
  </si>
  <si>
    <t>UMP SS D180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</si>
</sst>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р_."/>
    <numFmt numFmtId="165" formatCode="_-* #,##0_р_._-;\-* #,##0_р_._-;_-* \-??_р_._-;_-@_-"/>
  </numFmts>
  <fonts count="56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0"/>
    </font>
    <font>
      <sz val="11"/>
      <name val="Times New Roman"/>
      <family val="0"/>
    </font>
    <font>
      <sz val="11"/>
      <color indexed="30"/>
      <name val="Times New Roman"/>
      <family val="0"/>
    </font>
    <font>
      <b/>
      <sz val="11"/>
      <color indexed="30"/>
      <name val="Times New Roman"/>
      <family val="0"/>
    </font>
    <font>
      <sz val="12"/>
      <color indexed="30"/>
      <name val="Times New Roman"/>
      <family val="0"/>
    </font>
    <font>
      <b/>
      <sz val="12"/>
      <color indexed="57"/>
      <name val="Times New Roman"/>
      <family val="0"/>
    </font>
    <font>
      <sz val="11"/>
      <color indexed="8"/>
      <name val="Times New Roman"/>
      <family val="0"/>
    </font>
    <font>
      <b/>
      <sz val="11"/>
      <color indexed="17"/>
      <name val="Times New Roman"/>
      <family val="0"/>
    </font>
    <font>
      <sz val="10"/>
      <color indexed="30"/>
      <name val="Arial Cyr"/>
      <family val="0"/>
    </font>
    <font>
      <b/>
      <sz val="12"/>
      <color indexed="30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66CC"/>
      <name val="Times New Roman"/>
      <family val="0"/>
    </font>
    <font>
      <b/>
      <sz val="11"/>
      <color rgb="FF0066CC"/>
      <name val="Times New Roman"/>
      <family val="0"/>
    </font>
    <font>
      <sz val="12"/>
      <color rgb="FF0066CC"/>
      <name val="Times New Roman"/>
      <family val="0"/>
    </font>
    <font>
      <b/>
      <sz val="12"/>
      <color rgb="FF339966"/>
      <name val="Times New Roman"/>
      <family val="0"/>
    </font>
    <font>
      <sz val="11"/>
      <color rgb="FF000000"/>
      <name val="Times New Roman"/>
      <family val="0"/>
    </font>
    <font>
      <b/>
      <sz val="11"/>
      <color rgb="FF008000"/>
      <name val="Times New Roman"/>
      <family val="0"/>
    </font>
    <font>
      <sz val="10"/>
      <color rgb="FF0066CC"/>
      <name val="Arial Cyr"/>
      <family val="0"/>
    </font>
    <font>
      <b/>
      <sz val="12"/>
      <color rgb="FF0066CC"/>
      <name val="Times New Roman"/>
      <family val="0"/>
    </font>
    <font>
      <b/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left" vertical="center" wrapText="1"/>
    </xf>
    <xf numFmtId="0" fontId="49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wrapText="1"/>
    </xf>
    <xf numFmtId="49" fontId="51" fillId="0" borderId="0" xfId="0" applyNumberFormat="1" applyFont="1" applyAlignment="1">
      <alignment horizontal="left"/>
    </xf>
    <xf numFmtId="0" fontId="51" fillId="0" borderId="0" xfId="0" applyNumberFormat="1" applyFont="1" applyAlignment="1">
      <alignment/>
    </xf>
    <xf numFmtId="164" fontId="51" fillId="0" borderId="0" xfId="0" applyNumberFormat="1" applyFont="1" applyAlignment="1">
      <alignment horizontal="center"/>
    </xf>
    <xf numFmtId="0" fontId="5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51" fillId="0" borderId="0" xfId="0" applyNumberFormat="1" applyFont="1" applyAlignment="1">
      <alignment vertical="center" wrapText="1"/>
    </xf>
    <xf numFmtId="164" fontId="5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left" vertical="center"/>
    </xf>
    <xf numFmtId="0" fontId="53" fillId="0" borderId="0" xfId="0" applyNumberFormat="1" applyFont="1" applyAlignment="1">
      <alignment/>
    </xf>
    <xf numFmtId="49" fontId="47" fillId="0" borderId="0" xfId="0" applyNumberFormat="1" applyFont="1" applyAlignment="1">
      <alignment horizontal="left"/>
    </xf>
    <xf numFmtId="0" fontId="54" fillId="0" borderId="0" xfId="0" applyNumberFormat="1" applyFont="1" applyAlignment="1">
      <alignment wrapText="1"/>
    </xf>
    <xf numFmtId="0" fontId="47" fillId="0" borderId="0" xfId="0" applyNumberFormat="1" applyFont="1" applyAlignment="1">
      <alignment/>
    </xf>
    <xf numFmtId="0" fontId="51" fillId="0" borderId="0" xfId="0" applyNumberFormat="1" applyFont="1" applyAlignment="1">
      <alignment wrapText="1"/>
    </xf>
    <xf numFmtId="0" fontId="48" fillId="0" borderId="0" xfId="0" applyNumberFormat="1" applyFont="1" applyAlignment="1">
      <alignment/>
    </xf>
    <xf numFmtId="0" fontId="5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7.140625" defaultRowHeight="12.75"/>
  <cols>
    <col min="1" max="1" width="5.421875" style="1" customWidth="1"/>
    <col min="2" max="2" width="107.140625" style="2" customWidth="1"/>
    <col min="3" max="3" width="12.57421875" style="3" customWidth="1"/>
    <col min="4" max="8" width="9.00390625" style="0" bestFit="1" customWidth="1"/>
    <col min="9" max="9" width="11.7109375" style="0" customWidth="1"/>
    <col min="10" max="10" width="9.140625" style="0" customWidth="1"/>
    <col min="11" max="11" width="14.421875" style="0" customWidth="1"/>
    <col min="12" max="15" width="9.00390625" style="4" bestFit="1" customWidth="1"/>
    <col min="16" max="254" width="9.00390625" style="0" bestFit="1" customWidth="1"/>
    <col min="255" max="255" width="5.421875" style="0" customWidth="1"/>
  </cols>
  <sheetData>
    <row r="1" spans="1:7" ht="17.25" customHeight="1">
      <c r="A1" s="5" t="s">
        <v>0</v>
      </c>
      <c r="B1" s="6" t="s">
        <v>1</v>
      </c>
      <c r="C1" s="5" t="s">
        <v>2</v>
      </c>
      <c r="D1" s="5"/>
      <c r="E1" s="5"/>
      <c r="F1" s="5"/>
      <c r="G1" s="5"/>
    </row>
    <row r="2" spans="1:7" ht="15">
      <c r="A2" s="5"/>
      <c r="B2" s="7" t="s">
        <v>3</v>
      </c>
      <c r="C2" s="5"/>
      <c r="D2" s="5"/>
      <c r="E2" s="5"/>
      <c r="F2" s="5"/>
      <c r="G2" s="5"/>
    </row>
    <row r="3" spans="1:3" ht="15.75">
      <c r="A3" s="8"/>
      <c r="B3" s="9" t="s">
        <v>4</v>
      </c>
      <c r="C3" s="9"/>
    </row>
    <row r="4" spans="1:3" ht="15">
      <c r="A4" s="10" t="s">
        <v>5</v>
      </c>
      <c r="B4" s="11" t="s">
        <v>6</v>
      </c>
      <c r="C4" s="12">
        <v>800000</v>
      </c>
    </row>
    <row r="5" spans="1:3" ht="15">
      <c r="A5" s="10" t="s">
        <v>7</v>
      </c>
      <c r="B5" s="11" t="s">
        <v>8</v>
      </c>
      <c r="C5" s="12">
        <v>1050000</v>
      </c>
    </row>
    <row r="6" spans="1:3" ht="15">
      <c r="A6" s="10" t="s">
        <v>9</v>
      </c>
      <c r="B6" s="11" t="s">
        <v>10</v>
      </c>
      <c r="C6" s="12">
        <v>1400000</v>
      </c>
    </row>
    <row r="7" spans="1:3" ht="15">
      <c r="A7" s="10" t="s">
        <v>11</v>
      </c>
      <c r="B7" s="11" t="s">
        <v>12</v>
      </c>
      <c r="C7" s="12">
        <v>1900000</v>
      </c>
    </row>
    <row r="8" spans="1:3" ht="15">
      <c r="A8" s="10" t="s">
        <v>13</v>
      </c>
      <c r="B8" s="11" t="s">
        <v>14</v>
      </c>
      <c r="C8" s="12">
        <v>2995000</v>
      </c>
    </row>
    <row r="9" spans="1:3" ht="15">
      <c r="A9" s="10"/>
      <c r="B9" s="13" t="s">
        <v>15</v>
      </c>
      <c r="C9" s="12"/>
    </row>
    <row r="10" spans="1:3" ht="15">
      <c r="A10" s="10" t="s">
        <v>16</v>
      </c>
      <c r="B10" s="11" t="s">
        <v>17</v>
      </c>
      <c r="C10" s="12">
        <v>800000</v>
      </c>
    </row>
    <row r="11" spans="1:3" ht="15">
      <c r="A11" s="10" t="s">
        <v>18</v>
      </c>
      <c r="B11" s="11" t="s">
        <v>19</v>
      </c>
      <c r="C11" s="12">
        <v>1500000</v>
      </c>
    </row>
    <row r="12" spans="1:3" ht="15">
      <c r="A12" s="10" t="s">
        <v>20</v>
      </c>
      <c r="B12" s="4" t="s">
        <v>21</v>
      </c>
      <c r="C12" s="14">
        <v>3220000</v>
      </c>
    </row>
    <row r="13" spans="1:3" ht="15">
      <c r="A13" s="10" t="s">
        <v>22</v>
      </c>
      <c r="B13" s="4" t="s">
        <v>23</v>
      </c>
      <c r="C13" s="14">
        <v>867000</v>
      </c>
    </row>
    <row r="14" spans="1:3" ht="15">
      <c r="A14" s="10" t="s">
        <v>24</v>
      </c>
      <c r="B14" s="4" t="s">
        <v>25</v>
      </c>
      <c r="C14" s="14">
        <v>926000</v>
      </c>
    </row>
    <row r="15" spans="1:3" ht="15">
      <c r="A15" s="10" t="s">
        <v>26</v>
      </c>
      <c r="B15" s="4" t="s">
        <v>27</v>
      </c>
      <c r="C15" s="14">
        <v>990000</v>
      </c>
    </row>
    <row r="16" spans="1:3" ht="15.75">
      <c r="A16" s="10"/>
      <c r="B16" s="9" t="s">
        <v>28</v>
      </c>
      <c r="C16" s="9"/>
    </row>
    <row r="17" spans="1:11" ht="15">
      <c r="A17" s="10" t="s">
        <v>29</v>
      </c>
      <c r="B17" s="15" t="s">
        <v>30</v>
      </c>
      <c r="C17" s="16">
        <v>850000</v>
      </c>
      <c r="D17" s="17" t="s">
        <v>31</v>
      </c>
      <c r="I17" s="18"/>
      <c r="J17" s="18"/>
      <c r="K17" s="18"/>
    </row>
    <row r="18" spans="1:11" ht="15">
      <c r="A18" s="10"/>
      <c r="B18" s="15" t="s">
        <v>30</v>
      </c>
      <c r="C18" s="16">
        <v>910000</v>
      </c>
      <c r="D18" s="17" t="s">
        <v>32</v>
      </c>
      <c r="I18" s="18"/>
      <c r="J18" s="18"/>
      <c r="K18" s="18"/>
    </row>
    <row r="19" spans="1:11" ht="15">
      <c r="A19" s="10"/>
      <c r="B19" s="15" t="s">
        <v>30</v>
      </c>
      <c r="C19" s="16">
        <v>1060000</v>
      </c>
      <c r="D19" s="17" t="s">
        <v>33</v>
      </c>
      <c r="I19" s="18"/>
      <c r="J19" s="18"/>
      <c r="K19" s="18"/>
    </row>
    <row r="20" spans="1:11" ht="15">
      <c r="A20" s="10" t="s">
        <v>34</v>
      </c>
      <c r="B20" s="15" t="s">
        <v>30</v>
      </c>
      <c r="C20" s="16">
        <v>990000</v>
      </c>
      <c r="D20" s="17" t="s">
        <v>35</v>
      </c>
      <c r="I20" s="18"/>
      <c r="J20" s="18"/>
      <c r="K20" s="18"/>
    </row>
    <row r="21" spans="1:11" ht="15">
      <c r="A21" s="10"/>
      <c r="B21" s="15" t="s">
        <v>30</v>
      </c>
      <c r="C21" s="16">
        <v>1290000</v>
      </c>
      <c r="D21" s="17" t="s">
        <v>36</v>
      </c>
      <c r="I21" s="18"/>
      <c r="J21" s="18"/>
      <c r="K21" s="18"/>
    </row>
    <row r="22" spans="1:11" ht="15">
      <c r="A22" s="10"/>
      <c r="B22" s="15" t="s">
        <v>30</v>
      </c>
      <c r="C22" s="16">
        <v>1450000</v>
      </c>
      <c r="D22" s="17" t="s">
        <v>37</v>
      </c>
      <c r="I22" s="18"/>
      <c r="J22" s="18"/>
      <c r="K22" s="18"/>
    </row>
    <row r="23" spans="1:11" ht="15">
      <c r="A23" s="10" t="s">
        <v>38</v>
      </c>
      <c r="B23" s="15" t="s">
        <v>30</v>
      </c>
      <c r="C23" s="16">
        <v>535000</v>
      </c>
      <c r="D23" s="17" t="s">
        <v>39</v>
      </c>
      <c r="I23" s="18"/>
      <c r="J23" s="18"/>
      <c r="K23" s="18"/>
    </row>
    <row r="24" spans="1:11" s="19" customFormat="1" ht="15">
      <c r="A24" s="20"/>
      <c r="B24" s="15" t="s">
        <v>30</v>
      </c>
      <c r="C24" s="16">
        <v>695000</v>
      </c>
      <c r="D24" s="17" t="s">
        <v>40</v>
      </c>
      <c r="I24" s="18"/>
      <c r="J24" s="18"/>
      <c r="K24" s="18"/>
    </row>
    <row r="25" spans="1:11" s="19" customFormat="1" ht="15">
      <c r="A25" s="20"/>
      <c r="B25" s="15" t="s">
        <v>30</v>
      </c>
      <c r="C25" s="16">
        <v>895000</v>
      </c>
      <c r="D25" s="17" t="s">
        <v>41</v>
      </c>
      <c r="I25" s="18"/>
      <c r="J25" s="18"/>
      <c r="K25" s="18"/>
    </row>
    <row r="26" spans="1:11" s="19" customFormat="1" ht="15">
      <c r="A26" s="20"/>
      <c r="B26" s="15" t="s">
        <v>30</v>
      </c>
      <c r="C26" s="16">
        <v>1030000</v>
      </c>
      <c r="D26" s="17" t="s">
        <v>42</v>
      </c>
      <c r="I26" s="18"/>
      <c r="J26" s="18"/>
      <c r="K26" s="18"/>
    </row>
    <row r="27" spans="1:11" s="19" customFormat="1" ht="15">
      <c r="A27" s="20" t="s">
        <v>43</v>
      </c>
      <c r="B27" s="15" t="s">
        <v>30</v>
      </c>
      <c r="C27" s="16">
        <v>995000</v>
      </c>
      <c r="D27" s="17" t="s">
        <v>44</v>
      </c>
      <c r="I27" s="18"/>
      <c r="J27" s="18"/>
      <c r="K27" s="18"/>
    </row>
    <row r="28" spans="2:11" s="19" customFormat="1" ht="15">
      <c r="B28" s="15" t="s">
        <v>30</v>
      </c>
      <c r="C28" s="16">
        <v>1090000</v>
      </c>
      <c r="D28" s="17" t="s">
        <v>45</v>
      </c>
      <c r="I28" s="18"/>
      <c r="J28" s="18"/>
      <c r="K28" s="18"/>
    </row>
    <row r="29" spans="2:11" s="19" customFormat="1" ht="15">
      <c r="B29" s="15" t="s">
        <v>30</v>
      </c>
      <c r="C29" s="16">
        <v>1195000</v>
      </c>
      <c r="D29" s="17" t="s">
        <v>46</v>
      </c>
      <c r="I29" s="18"/>
      <c r="J29" s="18"/>
      <c r="K29" s="18"/>
    </row>
    <row r="30" spans="1:11" ht="15">
      <c r="A30" s="10" t="s">
        <v>47</v>
      </c>
      <c r="B30" s="11" t="s">
        <v>48</v>
      </c>
      <c r="C30" s="12">
        <v>590000</v>
      </c>
      <c r="I30" s="18"/>
      <c r="J30" s="18"/>
      <c r="K30" s="18"/>
    </row>
    <row r="31" spans="1:11" ht="15">
      <c r="A31" s="10" t="s">
        <v>49</v>
      </c>
      <c r="B31" s="11" t="s">
        <v>50</v>
      </c>
      <c r="C31" s="12">
        <v>595000</v>
      </c>
      <c r="D31" s="17" t="s">
        <v>51</v>
      </c>
      <c r="I31" s="18"/>
      <c r="J31" s="18"/>
      <c r="K31" s="18"/>
    </row>
    <row r="32" spans="1:11" ht="15">
      <c r="A32" s="10"/>
      <c r="B32" s="11" t="s">
        <v>50</v>
      </c>
      <c r="C32" s="12">
        <v>650000</v>
      </c>
      <c r="D32" s="17" t="s">
        <v>52</v>
      </c>
      <c r="I32" s="18"/>
      <c r="J32" s="18"/>
      <c r="K32" s="18"/>
    </row>
    <row r="33" spans="1:11" ht="15">
      <c r="A33" s="10"/>
      <c r="B33" s="11" t="s">
        <v>50</v>
      </c>
      <c r="C33" s="12">
        <v>895000</v>
      </c>
      <c r="D33" s="17" t="s">
        <v>53</v>
      </c>
      <c r="I33" s="18"/>
      <c r="J33" s="18"/>
      <c r="K33" s="18"/>
    </row>
    <row r="34" spans="1:11" ht="15">
      <c r="A34" s="10"/>
      <c r="B34" s="11" t="s">
        <v>50</v>
      </c>
      <c r="C34" s="12">
        <v>995000</v>
      </c>
      <c r="D34" s="17" t="s">
        <v>54</v>
      </c>
      <c r="I34" s="18"/>
      <c r="J34" s="18"/>
      <c r="K34" s="18"/>
    </row>
    <row r="35" spans="1:3" ht="15.75">
      <c r="A35" s="10"/>
      <c r="B35" s="9" t="s">
        <v>55</v>
      </c>
      <c r="C35" s="9"/>
    </row>
    <row r="36" spans="1:4" ht="15">
      <c r="A36" s="10" t="s">
        <v>56</v>
      </c>
      <c r="B36" s="11" t="s">
        <v>57</v>
      </c>
      <c r="C36" s="12">
        <v>685000</v>
      </c>
      <c r="D36" s="17" t="s">
        <v>58</v>
      </c>
    </row>
    <row r="37" spans="1:4" ht="15">
      <c r="A37" s="10"/>
      <c r="B37" s="11" t="s">
        <v>59</v>
      </c>
      <c r="C37" s="12">
        <v>790000</v>
      </c>
      <c r="D37" s="17" t="s">
        <v>60</v>
      </c>
    </row>
    <row r="38" spans="1:4" ht="15">
      <c r="A38" s="10"/>
      <c r="B38" s="11" t="s">
        <v>61</v>
      </c>
      <c r="C38" s="12">
        <v>1390000</v>
      </c>
      <c r="D38" s="17" t="s">
        <v>62</v>
      </c>
    </row>
    <row r="39" spans="1:3" ht="15">
      <c r="A39" s="10"/>
      <c r="B39" s="11"/>
      <c r="C39" s="12"/>
    </row>
    <row r="40" spans="1:3" ht="15">
      <c r="A40" s="5"/>
      <c r="B40" s="7" t="s">
        <v>63</v>
      </c>
      <c r="C40" s="5"/>
    </row>
    <row r="41" spans="1:3" ht="15.75">
      <c r="A41" s="10"/>
      <c r="B41" s="9" t="s">
        <v>64</v>
      </c>
      <c r="C41" s="9"/>
    </row>
    <row r="42" spans="1:3" ht="15">
      <c r="A42" s="10" t="s">
        <v>65</v>
      </c>
      <c r="B42" s="11" t="s">
        <v>66</v>
      </c>
      <c r="C42" s="12">
        <v>1090000</v>
      </c>
    </row>
    <row r="43" spans="1:3" ht="15">
      <c r="A43" s="10" t="s">
        <v>67</v>
      </c>
      <c r="B43" s="11" t="s">
        <v>68</v>
      </c>
      <c r="C43" s="12">
        <v>1390000</v>
      </c>
    </row>
    <row r="44" spans="1:3" ht="15">
      <c r="A44" s="10" t="s">
        <v>69</v>
      </c>
      <c r="B44" s="11" t="s">
        <v>70</v>
      </c>
      <c r="C44" s="12">
        <v>1590000</v>
      </c>
    </row>
    <row r="45" spans="1:3" ht="15">
      <c r="A45" s="10" t="s">
        <v>71</v>
      </c>
      <c r="B45" s="11" t="s">
        <v>72</v>
      </c>
      <c r="C45" s="12">
        <v>2290000</v>
      </c>
    </row>
    <row r="46" spans="1:3" ht="15">
      <c r="A46" s="10" t="s">
        <v>73</v>
      </c>
      <c r="B46" s="11" t="s">
        <v>74</v>
      </c>
      <c r="C46" s="12">
        <v>2630000</v>
      </c>
    </row>
    <row r="47" spans="1:3" ht="15">
      <c r="A47" s="10" t="s">
        <v>75</v>
      </c>
      <c r="B47" s="11" t="s">
        <v>76</v>
      </c>
      <c r="C47" s="12" t="s">
        <v>77</v>
      </c>
    </row>
    <row r="48" spans="1:3" ht="15">
      <c r="A48" s="10" t="s">
        <v>78</v>
      </c>
      <c r="B48" s="11" t="s">
        <v>79</v>
      </c>
      <c r="C48" s="12" t="s">
        <v>77</v>
      </c>
    </row>
    <row r="49" spans="1:3" ht="15">
      <c r="A49" s="10" t="s">
        <v>80</v>
      </c>
      <c r="B49" s="11" t="s">
        <v>81</v>
      </c>
      <c r="C49" s="12" t="s">
        <v>77</v>
      </c>
    </row>
    <row r="50" spans="1:3" ht="15">
      <c r="A50" s="10" t="s">
        <v>82</v>
      </c>
      <c r="B50" s="11" t="s">
        <v>83</v>
      </c>
      <c r="C50" s="12">
        <v>6000000</v>
      </c>
    </row>
    <row r="51" spans="1:3" ht="15">
      <c r="A51" s="10" t="s">
        <v>84</v>
      </c>
      <c r="B51" s="11" t="s">
        <v>85</v>
      </c>
      <c r="C51" s="12">
        <v>6400000</v>
      </c>
    </row>
    <row r="52" spans="1:3" ht="15">
      <c r="A52" s="10" t="s">
        <v>86</v>
      </c>
      <c r="B52" s="11" t="s">
        <v>87</v>
      </c>
      <c r="C52" s="12">
        <v>890000</v>
      </c>
    </row>
    <row r="53" spans="1:3" ht="15">
      <c r="A53" s="10" t="s">
        <v>88</v>
      </c>
      <c r="B53" s="11" t="s">
        <v>89</v>
      </c>
      <c r="C53" s="12">
        <v>1390000</v>
      </c>
    </row>
    <row r="54" spans="1:3" ht="15">
      <c r="A54" s="10" t="s">
        <v>90</v>
      </c>
      <c r="B54" s="11" t="s">
        <v>91</v>
      </c>
      <c r="C54" s="12">
        <v>1590000</v>
      </c>
    </row>
    <row r="55" spans="1:3" ht="15">
      <c r="A55" s="10" t="s">
        <v>92</v>
      </c>
      <c r="B55" s="11" t="s">
        <v>93</v>
      </c>
      <c r="C55" s="12">
        <v>390000</v>
      </c>
    </row>
    <row r="56" spans="1:3" ht="15">
      <c r="A56" s="10" t="s">
        <v>94</v>
      </c>
      <c r="B56" s="11" t="s">
        <v>95</v>
      </c>
      <c r="C56" s="12">
        <v>1990000</v>
      </c>
    </row>
    <row r="57" spans="1:3" ht="15">
      <c r="A57" s="10" t="s">
        <v>96</v>
      </c>
      <c r="B57" s="11" t="s">
        <v>97</v>
      </c>
      <c r="C57" s="12">
        <v>545000</v>
      </c>
    </row>
    <row r="58" spans="1:3" ht="15.75">
      <c r="A58" s="10"/>
      <c r="B58" s="9" t="s">
        <v>98</v>
      </c>
      <c r="C58" s="9"/>
    </row>
    <row r="59" spans="1:3" ht="15">
      <c r="A59" s="10" t="s">
        <v>99</v>
      </c>
      <c r="B59" s="11" t="s">
        <v>100</v>
      </c>
      <c r="C59" s="12">
        <v>2150000</v>
      </c>
    </row>
    <row r="60" spans="1:3" ht="15">
      <c r="A60" s="10" t="s">
        <v>101</v>
      </c>
      <c r="B60" s="11" t="s">
        <v>102</v>
      </c>
      <c r="C60" s="12">
        <v>2990000</v>
      </c>
    </row>
    <row r="61" spans="1:3" ht="15">
      <c r="A61" s="10" t="s">
        <v>103</v>
      </c>
      <c r="B61" s="11" t="s">
        <v>104</v>
      </c>
      <c r="C61" s="12">
        <v>3120000</v>
      </c>
    </row>
    <row r="62" spans="1:3" ht="15">
      <c r="A62" s="10" t="s">
        <v>105</v>
      </c>
      <c r="B62" s="11" t="s">
        <v>106</v>
      </c>
      <c r="C62" s="12">
        <v>3650000</v>
      </c>
    </row>
    <row r="63" spans="1:3" ht="15">
      <c r="A63" s="10" t="s">
        <v>107</v>
      </c>
      <c r="B63" s="11" t="s">
        <v>108</v>
      </c>
      <c r="C63" s="12">
        <v>5100000</v>
      </c>
    </row>
    <row r="64" spans="1:3" ht="15">
      <c r="A64" s="10" t="s">
        <v>109</v>
      </c>
      <c r="B64" s="11" t="s">
        <v>110</v>
      </c>
      <c r="C64" s="12">
        <v>6545000</v>
      </c>
    </row>
    <row r="65" spans="1:3" ht="15">
      <c r="A65" s="10" t="s">
        <v>111</v>
      </c>
      <c r="B65" s="11" t="s">
        <v>112</v>
      </c>
      <c r="C65" s="12" t="s">
        <v>113</v>
      </c>
    </row>
    <row r="66" spans="1:3" ht="15">
      <c r="A66" s="10" t="s">
        <v>114</v>
      </c>
      <c r="B66" s="11" t="s">
        <v>115</v>
      </c>
      <c r="C66" s="12" t="s">
        <v>113</v>
      </c>
    </row>
    <row r="67" spans="1:3" ht="15">
      <c r="A67" s="10" t="s">
        <v>116</v>
      </c>
      <c r="B67" s="11" t="s">
        <v>117</v>
      </c>
      <c r="C67" s="12" t="s">
        <v>113</v>
      </c>
    </row>
    <row r="68" spans="1:3" ht="15">
      <c r="A68" s="10" t="s">
        <v>118</v>
      </c>
      <c r="B68" s="11" t="s">
        <v>119</v>
      </c>
      <c r="C68" s="12" t="s">
        <v>113</v>
      </c>
    </row>
    <row r="69" spans="1:3" ht="15">
      <c r="A69" s="10" t="s">
        <v>120</v>
      </c>
      <c r="B69" s="11" t="s">
        <v>121</v>
      </c>
      <c r="C69" s="12" t="s">
        <v>113</v>
      </c>
    </row>
    <row r="70" spans="1:3" ht="15">
      <c r="A70" s="10"/>
      <c r="B70" s="11"/>
      <c r="C70" s="12"/>
    </row>
    <row r="71" spans="1:15" s="21" customFormat="1" ht="15.75">
      <c r="A71" s="22"/>
      <c r="B71" s="23" t="s">
        <v>122</v>
      </c>
      <c r="C71" s="23"/>
      <c r="L71" s="24"/>
      <c r="M71" s="24"/>
      <c r="N71" s="24"/>
      <c r="O71" s="24"/>
    </row>
    <row r="72" spans="1:3" ht="15.75">
      <c r="A72" s="10"/>
      <c r="B72" s="9" t="s">
        <v>123</v>
      </c>
      <c r="C72" s="9"/>
    </row>
    <row r="73" spans="1:3" ht="15">
      <c r="A73" s="10" t="s">
        <v>124</v>
      </c>
      <c r="B73" s="11" t="s">
        <v>125</v>
      </c>
      <c r="C73" s="12" t="s">
        <v>126</v>
      </c>
    </row>
    <row r="74" spans="1:4" ht="15">
      <c r="A74" s="10" t="s">
        <v>127</v>
      </c>
      <c r="B74" s="11" t="s">
        <v>128</v>
      </c>
      <c r="C74" s="12">
        <f>3000000*1.25</f>
        <v>3750000</v>
      </c>
      <c r="D74" t="s">
        <v>129</v>
      </c>
    </row>
    <row r="75" spans="1:4" ht="15">
      <c r="A75" s="10" t="s">
        <v>130</v>
      </c>
      <c r="B75" s="11" t="s">
        <v>131</v>
      </c>
      <c r="C75" s="12">
        <f>4800000*1.25</f>
        <v>6000000</v>
      </c>
      <c r="D75" t="s">
        <v>129</v>
      </c>
    </row>
    <row r="76" spans="1:4" ht="15">
      <c r="A76" s="10" t="s">
        <v>132</v>
      </c>
      <c r="B76" s="11" t="s">
        <v>133</v>
      </c>
      <c r="C76" s="12">
        <f>3150000</f>
        <v>3150000</v>
      </c>
      <c r="D76" t="s">
        <v>129</v>
      </c>
    </row>
    <row r="77" spans="1:4" ht="15">
      <c r="A77" s="10" t="s">
        <v>134</v>
      </c>
      <c r="B77" s="11" t="s">
        <v>135</v>
      </c>
      <c r="C77" s="12">
        <f>(2700000+395000+230000+68000)*1.1</f>
        <v>3732300.0000000005</v>
      </c>
      <c r="D77" t="s">
        <v>129</v>
      </c>
    </row>
    <row r="78" spans="1:4" ht="15">
      <c r="A78" s="10" t="s">
        <v>136</v>
      </c>
      <c r="B78" s="11" t="s">
        <v>137</v>
      </c>
      <c r="C78" s="12">
        <f>3545000*1.01</f>
        <v>3580450</v>
      </c>
      <c r="D78" t="s">
        <v>129</v>
      </c>
    </row>
    <row r="79" spans="1:4" ht="15">
      <c r="A79" s="10" t="s">
        <v>138</v>
      </c>
      <c r="B79" s="11" t="s">
        <v>139</v>
      </c>
      <c r="C79" s="12">
        <f>6265000</f>
        <v>6265000</v>
      </c>
      <c r="D79" t="s">
        <v>129</v>
      </c>
    </row>
    <row r="80" spans="1:4" ht="15">
      <c r="A80" s="10" t="s">
        <v>140</v>
      </c>
      <c r="B80" s="11" t="s">
        <v>141</v>
      </c>
      <c r="C80" s="12">
        <f>11620000</f>
        <v>11620000</v>
      </c>
      <c r="D80" t="s">
        <v>129</v>
      </c>
    </row>
    <row r="81" spans="1:4" ht="15">
      <c r="A81" s="10" t="s">
        <v>142</v>
      </c>
      <c r="B81" s="11" t="s">
        <v>143</v>
      </c>
      <c r="C81" s="12">
        <f>14712000-850000</f>
        <v>13862000</v>
      </c>
      <c r="D81" t="s">
        <v>129</v>
      </c>
    </row>
    <row r="82" spans="1:4" ht="15">
      <c r="A82" s="10" t="s">
        <v>144</v>
      </c>
      <c r="B82" s="11" t="s">
        <v>145</v>
      </c>
      <c r="C82" s="12">
        <f>21811500</f>
        <v>21811500</v>
      </c>
      <c r="D82" t="s">
        <v>129</v>
      </c>
    </row>
    <row r="83" spans="1:4" ht="15">
      <c r="A83" s="10" t="s">
        <v>146</v>
      </c>
      <c r="B83" s="11" t="s">
        <v>147</v>
      </c>
      <c r="C83" s="12">
        <f>19583000</f>
        <v>19583000</v>
      </c>
      <c r="D83" t="s">
        <v>129</v>
      </c>
    </row>
    <row r="84" spans="1:4" ht="15">
      <c r="A84" s="10" t="s">
        <v>148</v>
      </c>
      <c r="B84" s="11" t="s">
        <v>149</v>
      </c>
      <c r="C84" s="12">
        <v>7245000</v>
      </c>
      <c r="D84" t="s">
        <v>129</v>
      </c>
    </row>
    <row r="85" spans="1:4" ht="15">
      <c r="A85" s="10" t="s">
        <v>150</v>
      </c>
      <c r="B85" s="11" t="s">
        <v>151</v>
      </c>
      <c r="C85" s="12">
        <v>8452500</v>
      </c>
      <c r="D85" t="s">
        <v>129</v>
      </c>
    </row>
    <row r="86" spans="1:4" ht="15">
      <c r="A86" s="10" t="s">
        <v>152</v>
      </c>
      <c r="B86" s="11" t="s">
        <v>153</v>
      </c>
      <c r="C86" s="12">
        <v>10660000</v>
      </c>
      <c r="D86" t="s">
        <v>129</v>
      </c>
    </row>
    <row r="87" spans="1:4" ht="15">
      <c r="A87" s="10" t="s">
        <v>154</v>
      </c>
      <c r="B87" s="11" t="s">
        <v>155</v>
      </c>
      <c r="C87" s="12">
        <v>14674000</v>
      </c>
      <c r="D87" t="s">
        <v>129</v>
      </c>
    </row>
    <row r="88" spans="1:4" ht="15">
      <c r="A88" s="10" t="s">
        <v>156</v>
      </c>
      <c r="B88" s="11" t="s">
        <v>157</v>
      </c>
      <c r="C88" s="12">
        <v>18354000</v>
      </c>
      <c r="D88" t="s">
        <v>129</v>
      </c>
    </row>
    <row r="89" spans="1:4" ht="15">
      <c r="A89" s="10" t="s">
        <v>158</v>
      </c>
      <c r="B89" s="11" t="s">
        <v>159</v>
      </c>
      <c r="C89" s="12">
        <v>17098200</v>
      </c>
      <c r="D89" t="s">
        <v>129</v>
      </c>
    </row>
    <row r="90" spans="1:4" ht="15">
      <c r="A90" s="10" t="s">
        <v>160</v>
      </c>
      <c r="B90" s="11" t="s">
        <v>161</v>
      </c>
      <c r="C90" s="12">
        <v>21976500</v>
      </c>
      <c r="D90" t="s">
        <v>129</v>
      </c>
    </row>
    <row r="91" spans="1:4" ht="15">
      <c r="A91" s="10" t="s">
        <v>162</v>
      </c>
      <c r="B91" s="11" t="s">
        <v>163</v>
      </c>
      <c r="C91" s="12">
        <v>24198300</v>
      </c>
      <c r="D91" t="s">
        <v>129</v>
      </c>
    </row>
    <row r="92" spans="1:4" ht="15">
      <c r="A92" s="10" t="s">
        <v>164</v>
      </c>
      <c r="B92" s="11" t="s">
        <v>165</v>
      </c>
      <c r="C92" s="12">
        <v>29511300</v>
      </c>
      <c r="D92" t="s">
        <v>129</v>
      </c>
    </row>
    <row r="93" spans="1:4" ht="15">
      <c r="A93" s="10" t="s">
        <v>166</v>
      </c>
      <c r="B93" s="11" t="s">
        <v>167</v>
      </c>
      <c r="C93" s="12">
        <v>33278700</v>
      </c>
      <c r="D93" t="s">
        <v>129</v>
      </c>
    </row>
    <row r="94" spans="1:4" ht="15">
      <c r="A94" s="10" t="s">
        <v>168</v>
      </c>
      <c r="B94" s="11" t="s">
        <v>169</v>
      </c>
      <c r="C94" s="12">
        <v>37263450</v>
      </c>
      <c r="D94" t="s">
        <v>129</v>
      </c>
    </row>
    <row r="95" spans="1:3" ht="15">
      <c r="A95" s="10" t="s">
        <v>170</v>
      </c>
      <c r="B95" s="11" t="s">
        <v>171</v>
      </c>
      <c r="C95" s="12" t="s">
        <v>77</v>
      </c>
    </row>
    <row r="96" spans="1:3" ht="15">
      <c r="A96" s="10" t="s">
        <v>172</v>
      </c>
      <c r="B96" s="11" t="s">
        <v>173</v>
      </c>
      <c r="C96" s="12" t="s">
        <v>77</v>
      </c>
    </row>
    <row r="97" spans="1:4" ht="15">
      <c r="A97" s="10" t="s">
        <v>174</v>
      </c>
      <c r="B97" s="11" t="s">
        <v>175</v>
      </c>
      <c r="C97" s="12">
        <v>5989200</v>
      </c>
      <c r="D97" t="s">
        <v>129</v>
      </c>
    </row>
    <row r="98" spans="1:4" ht="15">
      <c r="A98" s="10" t="s">
        <v>176</v>
      </c>
      <c r="B98" s="11" t="s">
        <v>177</v>
      </c>
      <c r="C98" s="12">
        <v>10120000</v>
      </c>
      <c r="D98" t="s">
        <v>129</v>
      </c>
    </row>
    <row r="99" spans="1:4" ht="15">
      <c r="A99" s="10" t="s">
        <v>178</v>
      </c>
      <c r="B99" s="11" t="s">
        <v>179</v>
      </c>
      <c r="C99" s="12">
        <v>4336420</v>
      </c>
      <c r="D99" t="s">
        <v>129</v>
      </c>
    </row>
    <row r="100" spans="1:4" ht="15">
      <c r="A100" s="10" t="s">
        <v>180</v>
      </c>
      <c r="B100" s="11" t="s">
        <v>181</v>
      </c>
      <c r="C100" s="12">
        <v>5566000</v>
      </c>
      <c r="D100" t="s">
        <v>129</v>
      </c>
    </row>
    <row r="101" spans="1:4" ht="15">
      <c r="A101" s="10" t="s">
        <v>182</v>
      </c>
      <c r="B101" s="11" t="s">
        <v>183</v>
      </c>
      <c r="C101" s="12">
        <v>10867500</v>
      </c>
      <c r="D101" t="s">
        <v>129</v>
      </c>
    </row>
    <row r="102" spans="1:4" ht="15">
      <c r="A102" s="10" t="s">
        <v>184</v>
      </c>
      <c r="B102" s="11" t="s">
        <v>185</v>
      </c>
      <c r="C102" s="12">
        <v>10867500</v>
      </c>
      <c r="D102" t="s">
        <v>129</v>
      </c>
    </row>
    <row r="103" spans="1:4" ht="15">
      <c r="A103" s="10" t="s">
        <v>186</v>
      </c>
      <c r="B103" s="11" t="s">
        <v>187</v>
      </c>
      <c r="C103" s="12">
        <v>21735000</v>
      </c>
      <c r="D103" t="s">
        <v>129</v>
      </c>
    </row>
    <row r="104" spans="1:4" ht="15">
      <c r="A104" s="10" t="s">
        <v>188</v>
      </c>
      <c r="B104" s="11" t="s">
        <v>189</v>
      </c>
      <c r="C104" s="12">
        <v>11941600</v>
      </c>
      <c r="D104" t="s">
        <v>129</v>
      </c>
    </row>
    <row r="105" spans="1:4" ht="15">
      <c r="A105" s="10" t="s">
        <v>190</v>
      </c>
      <c r="B105" s="11" t="s">
        <v>191</v>
      </c>
      <c r="C105" s="12">
        <v>17507600</v>
      </c>
      <c r="D105" t="s">
        <v>129</v>
      </c>
    </row>
    <row r="106" spans="1:4" ht="15">
      <c r="A106" s="10" t="s">
        <v>192</v>
      </c>
      <c r="B106" s="11" t="s">
        <v>193</v>
      </c>
      <c r="C106" s="12">
        <v>21454400</v>
      </c>
      <c r="D106" t="s">
        <v>129</v>
      </c>
    </row>
    <row r="107" spans="1:4" ht="15">
      <c r="A107" s="10" t="s">
        <v>194</v>
      </c>
      <c r="B107" s="11" t="s">
        <v>195</v>
      </c>
      <c r="C107" s="12">
        <v>23427800</v>
      </c>
      <c r="D107" t="s">
        <v>129</v>
      </c>
    </row>
    <row r="108" spans="1:4" ht="15">
      <c r="A108" s="10" t="s">
        <v>196</v>
      </c>
      <c r="B108" s="11" t="s">
        <v>197</v>
      </c>
      <c r="C108" s="12">
        <v>25122900</v>
      </c>
      <c r="D108" t="s">
        <v>129</v>
      </c>
    </row>
    <row r="109" spans="1:4" ht="15">
      <c r="A109" s="10" t="s">
        <v>198</v>
      </c>
      <c r="B109" s="11" t="s">
        <v>199</v>
      </c>
      <c r="C109" s="12">
        <v>26489100</v>
      </c>
      <c r="D109" t="s">
        <v>129</v>
      </c>
    </row>
    <row r="110" spans="1:4" ht="15">
      <c r="A110" s="10" t="s">
        <v>200</v>
      </c>
      <c r="B110" s="11" t="s">
        <v>201</v>
      </c>
      <c r="C110" s="12">
        <v>3086600</v>
      </c>
      <c r="D110" t="s">
        <v>129</v>
      </c>
    </row>
    <row r="111" spans="1:4" ht="15">
      <c r="A111" s="10" t="s">
        <v>202</v>
      </c>
      <c r="B111" s="11" t="s">
        <v>203</v>
      </c>
      <c r="C111" s="12">
        <v>920000</v>
      </c>
      <c r="D111" t="s">
        <v>129</v>
      </c>
    </row>
    <row r="112" spans="1:3" ht="15">
      <c r="A112" s="10"/>
      <c r="B112" s="13" t="s">
        <v>204</v>
      </c>
      <c r="C112" s="12"/>
    </row>
    <row r="113" spans="1:3" ht="15">
      <c r="A113" s="10" t="s">
        <v>205</v>
      </c>
      <c r="B113" s="11" t="s">
        <v>206</v>
      </c>
      <c r="C113" s="12">
        <v>495000</v>
      </c>
    </row>
    <row r="114" spans="1:3" ht="15">
      <c r="A114" s="10" t="s">
        <v>207</v>
      </c>
      <c r="B114" s="11" t="s">
        <v>208</v>
      </c>
      <c r="C114" s="12">
        <v>890000</v>
      </c>
    </row>
    <row r="115" spans="1:4" ht="15">
      <c r="A115" s="10" t="s">
        <v>209</v>
      </c>
      <c r="B115" s="11" t="s">
        <v>210</v>
      </c>
      <c r="C115" s="12">
        <v>190000</v>
      </c>
      <c r="D115" t="s">
        <v>129</v>
      </c>
    </row>
    <row r="116" spans="1:4" ht="15">
      <c r="A116" s="10" t="s">
        <v>211</v>
      </c>
      <c r="B116" s="11" t="s">
        <v>212</v>
      </c>
      <c r="C116" s="12">
        <v>200000</v>
      </c>
      <c r="D116" t="s">
        <v>129</v>
      </c>
    </row>
    <row r="117" spans="1:4" ht="15">
      <c r="A117" s="10" t="s">
        <v>213</v>
      </c>
      <c r="B117" s="11" t="s">
        <v>214</v>
      </c>
      <c r="C117" s="12">
        <v>150000</v>
      </c>
      <c r="D117" t="s">
        <v>129</v>
      </c>
    </row>
    <row r="118" spans="1:4" ht="15">
      <c r="A118" s="10" t="s">
        <v>215</v>
      </c>
      <c r="B118" s="11" t="s">
        <v>216</v>
      </c>
      <c r="C118" s="12">
        <v>90000</v>
      </c>
      <c r="D118" t="s">
        <v>129</v>
      </c>
    </row>
    <row r="119" spans="1:4" ht="15">
      <c r="A119" s="10" t="s">
        <v>217</v>
      </c>
      <c r="B119" s="11" t="s">
        <v>218</v>
      </c>
      <c r="C119" s="12">
        <v>450000</v>
      </c>
      <c r="D119" t="s">
        <v>129</v>
      </c>
    </row>
    <row r="120" spans="1:4" ht="15">
      <c r="A120" s="10" t="s">
        <v>219</v>
      </c>
      <c r="B120" s="11" t="s">
        <v>220</v>
      </c>
      <c r="C120" s="12">
        <v>400000</v>
      </c>
      <c r="D120" t="s">
        <v>129</v>
      </c>
    </row>
    <row r="121" spans="1:3" ht="15">
      <c r="A121" s="10"/>
      <c r="B121" s="13" t="s">
        <v>221</v>
      </c>
      <c r="C121" s="12"/>
    </row>
    <row r="122" spans="1:3" ht="15">
      <c r="A122" s="10" t="s">
        <v>222</v>
      </c>
      <c r="B122" s="11" t="s">
        <v>223</v>
      </c>
      <c r="C122" s="12" t="s">
        <v>224</v>
      </c>
    </row>
    <row r="123" spans="1:3" ht="15">
      <c r="A123" s="10" t="s">
        <v>225</v>
      </c>
      <c r="B123" s="11" t="s">
        <v>226</v>
      </c>
      <c r="C123" s="12" t="s">
        <v>224</v>
      </c>
    </row>
    <row r="124" spans="1:3" ht="15">
      <c r="A124" s="10" t="s">
        <v>227</v>
      </c>
      <c r="B124" s="11" t="s">
        <v>228</v>
      </c>
      <c r="C124" s="12">
        <v>850000</v>
      </c>
    </row>
    <row r="125" spans="1:3" ht="15">
      <c r="A125" s="10" t="s">
        <v>229</v>
      </c>
      <c r="B125" s="11" t="s">
        <v>230</v>
      </c>
      <c r="C125" s="12">
        <v>1090000</v>
      </c>
    </row>
    <row r="126" spans="1:3" ht="15">
      <c r="A126" s="10" t="s">
        <v>231</v>
      </c>
      <c r="B126" s="11" t="s">
        <v>232</v>
      </c>
      <c r="C126" s="12">
        <v>1290000</v>
      </c>
    </row>
    <row r="127" spans="1:3" ht="15">
      <c r="A127" s="10" t="s">
        <v>233</v>
      </c>
      <c r="B127" s="11" t="s">
        <v>234</v>
      </c>
      <c r="C127" s="12">
        <v>1650000</v>
      </c>
    </row>
    <row r="128" spans="1:3" ht="15">
      <c r="A128" s="10"/>
      <c r="B128" s="13" t="s">
        <v>235</v>
      </c>
      <c r="C128" s="12"/>
    </row>
    <row r="129" spans="1:3" ht="15">
      <c r="A129" s="10" t="s">
        <v>236</v>
      </c>
      <c r="B129" s="11" t="s">
        <v>237</v>
      </c>
      <c r="C129" s="12">
        <v>430000</v>
      </c>
    </row>
    <row r="130" spans="1:3" ht="15">
      <c r="A130" s="10" t="s">
        <v>238</v>
      </c>
      <c r="B130" s="11" t="s">
        <v>239</v>
      </c>
      <c r="C130" s="12">
        <v>540000</v>
      </c>
    </row>
    <row r="131" spans="1:3" ht="15">
      <c r="A131" s="10" t="s">
        <v>240</v>
      </c>
      <c r="B131" s="11" t="s">
        <v>241</v>
      </c>
      <c r="C131" s="12">
        <v>750000</v>
      </c>
    </row>
    <row r="132" spans="1:3" ht="15">
      <c r="A132" s="10" t="s">
        <v>242</v>
      </c>
      <c r="B132" s="11" t="s">
        <v>243</v>
      </c>
      <c r="C132" s="12">
        <v>1090000</v>
      </c>
    </row>
    <row r="133" spans="1:3" ht="15">
      <c r="A133" s="10" t="s">
        <v>244</v>
      </c>
      <c r="B133" s="11" t="s">
        <v>245</v>
      </c>
      <c r="C133" s="12">
        <v>1290000</v>
      </c>
    </row>
    <row r="134" spans="1:3" ht="15">
      <c r="A134" s="10" t="s">
        <v>246</v>
      </c>
      <c r="B134" s="11" t="s">
        <v>247</v>
      </c>
      <c r="C134" s="12">
        <v>960000</v>
      </c>
    </row>
    <row r="135" spans="1:3" ht="15">
      <c r="A135" s="10" t="s">
        <v>248</v>
      </c>
      <c r="B135" s="11" t="s">
        <v>249</v>
      </c>
      <c r="C135" s="12">
        <v>1090000</v>
      </c>
    </row>
    <row r="136" spans="1:3" ht="15">
      <c r="A136" s="10"/>
      <c r="B136" s="13" t="s">
        <v>250</v>
      </c>
      <c r="C136" s="12"/>
    </row>
    <row r="137" spans="1:3" ht="15">
      <c r="A137" s="10" t="s">
        <v>251</v>
      </c>
      <c r="B137" s="11" t="s">
        <v>252</v>
      </c>
      <c r="C137" s="12">
        <v>695000</v>
      </c>
    </row>
    <row r="138" spans="1:3" ht="15">
      <c r="A138" s="10" t="s">
        <v>253</v>
      </c>
      <c r="B138" s="11" t="s">
        <v>254</v>
      </c>
      <c r="C138" s="12">
        <v>1195000</v>
      </c>
    </row>
    <row r="139" spans="1:3" ht="15">
      <c r="A139" s="10" t="s">
        <v>255</v>
      </c>
      <c r="B139" s="11" t="s">
        <v>256</v>
      </c>
      <c r="C139" s="12">
        <v>665000</v>
      </c>
    </row>
    <row r="140" spans="1:3" ht="15">
      <c r="A140" s="10" t="s">
        <v>257</v>
      </c>
      <c r="B140" s="11" t="s">
        <v>258</v>
      </c>
      <c r="C140" s="12">
        <v>765000</v>
      </c>
    </row>
    <row r="141" spans="1:3" ht="15">
      <c r="A141" s="10" t="s">
        <v>259</v>
      </c>
      <c r="B141" s="11" t="s">
        <v>260</v>
      </c>
      <c r="C141" s="12">
        <v>985000</v>
      </c>
    </row>
    <row r="142" spans="1:3" ht="15">
      <c r="A142" s="10" t="s">
        <v>261</v>
      </c>
      <c r="B142" s="11" t="s">
        <v>262</v>
      </c>
      <c r="C142" s="12">
        <v>1290000</v>
      </c>
    </row>
    <row r="143" spans="1:3" ht="15.75">
      <c r="A143" s="10"/>
      <c r="B143" s="9" t="s">
        <v>263</v>
      </c>
      <c r="C143" s="9"/>
    </row>
    <row r="144" spans="1:3" ht="15">
      <c r="A144" s="10" t="s">
        <v>264</v>
      </c>
      <c r="B144" s="25" t="s">
        <v>265</v>
      </c>
      <c r="C144" s="12">
        <v>580000</v>
      </c>
    </row>
    <row r="145" spans="1:3" ht="15">
      <c r="A145" s="10" t="s">
        <v>266</v>
      </c>
      <c r="B145" s="11" t="s">
        <v>267</v>
      </c>
      <c r="C145" s="12">
        <v>695000</v>
      </c>
    </row>
    <row r="146" spans="1:3" ht="15">
      <c r="A146" s="10" t="s">
        <v>268</v>
      </c>
      <c r="B146" s="11" t="s">
        <v>269</v>
      </c>
      <c r="C146" s="12">
        <v>860000</v>
      </c>
    </row>
    <row r="147" spans="1:3" ht="15">
      <c r="A147" s="10" t="s">
        <v>270</v>
      </c>
      <c r="B147" s="11" t="s">
        <v>271</v>
      </c>
      <c r="C147" s="12">
        <v>140000</v>
      </c>
    </row>
    <row r="148" spans="1:3" ht="15">
      <c r="A148" s="10" t="s">
        <v>272</v>
      </c>
      <c r="B148" s="11" t="s">
        <v>273</v>
      </c>
      <c r="C148" s="12">
        <v>190000</v>
      </c>
    </row>
    <row r="149" spans="1:3" ht="15">
      <c r="A149" s="10" t="s">
        <v>274</v>
      </c>
      <c r="B149" s="11" t="s">
        <v>275</v>
      </c>
      <c r="C149" s="12">
        <v>90000</v>
      </c>
    </row>
    <row r="150" spans="1:3" ht="15">
      <c r="A150" s="10" t="s">
        <v>276</v>
      </c>
      <c r="B150" s="11" t="s">
        <v>277</v>
      </c>
      <c r="C150" s="12">
        <v>150000</v>
      </c>
    </row>
    <row r="151" spans="1:3" ht="15">
      <c r="A151" s="10" t="s">
        <v>278</v>
      </c>
      <c r="B151" s="11" t="s">
        <v>279</v>
      </c>
      <c r="C151" s="12">
        <v>2390000</v>
      </c>
    </row>
    <row r="152" spans="1:3" ht="15">
      <c r="A152" s="10" t="s">
        <v>280</v>
      </c>
      <c r="B152" s="11" t="s">
        <v>281</v>
      </c>
      <c r="C152" s="12">
        <v>2010000</v>
      </c>
    </row>
    <row r="153" spans="1:3" ht="15">
      <c r="A153" s="10"/>
      <c r="B153" s="11"/>
      <c r="C153" s="12"/>
    </row>
    <row r="154" spans="1:3" ht="15">
      <c r="A154" s="10"/>
      <c r="B154" s="26" t="s">
        <v>204</v>
      </c>
      <c r="C154" s="12"/>
    </row>
    <row r="155" spans="1:3" ht="15.75">
      <c r="A155" s="10"/>
      <c r="B155" s="9" t="s">
        <v>282</v>
      </c>
      <c r="C155" s="9"/>
    </row>
    <row r="156" spans="1:3" ht="15">
      <c r="A156" s="10" t="s">
        <v>283</v>
      </c>
      <c r="B156" s="11" t="s">
        <v>284</v>
      </c>
      <c r="C156" s="12">
        <v>30000</v>
      </c>
    </row>
    <row r="157" spans="1:3" ht="15">
      <c r="A157" s="10" t="s">
        <v>285</v>
      </c>
      <c r="B157" s="25" t="s">
        <v>286</v>
      </c>
      <c r="C157" s="12">
        <v>696000</v>
      </c>
    </row>
    <row r="158" spans="1:3" ht="15">
      <c r="A158" s="10" t="s">
        <v>287</v>
      </c>
      <c r="B158" s="11" t="s">
        <v>288</v>
      </c>
      <c r="C158" s="12">
        <v>1000000</v>
      </c>
    </row>
    <row r="159" spans="1:3" ht="15">
      <c r="A159" s="10" t="s">
        <v>289</v>
      </c>
      <c r="B159" s="11" t="s">
        <v>290</v>
      </c>
      <c r="C159" s="14">
        <v>1200000</v>
      </c>
    </row>
    <row r="160" spans="1:3" ht="15">
      <c r="A160" s="10" t="s">
        <v>291</v>
      </c>
      <c r="B160" s="4" t="s">
        <v>292</v>
      </c>
      <c r="C160" s="14">
        <v>190000</v>
      </c>
    </row>
    <row r="161" spans="1:3" ht="15">
      <c r="A161" s="10" t="s">
        <v>293</v>
      </c>
      <c r="B161" s="4" t="s">
        <v>294</v>
      </c>
      <c r="C161" s="14">
        <v>290000</v>
      </c>
    </row>
    <row r="162" spans="1:3" ht="15.75">
      <c r="A162" s="10"/>
      <c r="B162" s="9" t="s">
        <v>295</v>
      </c>
      <c r="C162" s="9"/>
    </row>
    <row r="163" spans="1:4" ht="15">
      <c r="A163" s="10" t="s">
        <v>296</v>
      </c>
      <c r="B163" s="27" t="s">
        <v>297</v>
      </c>
      <c r="C163" s="14">
        <v>990000</v>
      </c>
      <c r="D163" t="s">
        <v>129</v>
      </c>
    </row>
    <row r="164" spans="1:4" ht="15">
      <c r="A164" s="10" t="s">
        <v>298</v>
      </c>
      <c r="B164" s="27" t="s">
        <v>299</v>
      </c>
      <c r="C164" s="14">
        <v>1500000</v>
      </c>
      <c r="D164" t="s">
        <v>129</v>
      </c>
    </row>
    <row r="165" spans="1:4" ht="15">
      <c r="A165" s="10" t="s">
        <v>300</v>
      </c>
      <c r="B165" s="25" t="s">
        <v>301</v>
      </c>
      <c r="C165" s="14">
        <v>300000</v>
      </c>
      <c r="D165" t="s">
        <v>129</v>
      </c>
    </row>
    <row r="166" spans="1:3" ht="15.75">
      <c r="A166" s="10"/>
      <c r="B166" s="9" t="s">
        <v>204</v>
      </c>
      <c r="C166" s="9"/>
    </row>
    <row r="167" spans="1:3" ht="15">
      <c r="A167" s="10" t="s">
        <v>302</v>
      </c>
      <c r="B167" s="11" t="s">
        <v>303</v>
      </c>
      <c r="C167" s="12">
        <v>1480000</v>
      </c>
    </row>
    <row r="168" ht="15">
      <c r="C168" s="14"/>
    </row>
    <row r="169" spans="2:3" ht="15">
      <c r="B169" s="2" t="s">
        <v>304</v>
      </c>
      <c r="C169" s="14"/>
    </row>
    <row r="170" spans="2:3" ht="15">
      <c r="B170" s="2" t="s">
        <v>305</v>
      </c>
      <c r="C170" s="14" t="s">
        <v>77</v>
      </c>
    </row>
    <row r="171" spans="2:3" ht="15">
      <c r="B171" s="2" t="s">
        <v>306</v>
      </c>
      <c r="C171" s="14" t="s">
        <v>77</v>
      </c>
    </row>
    <row r="172" spans="2:3" ht="15">
      <c r="B172" s="2" t="s">
        <v>307</v>
      </c>
      <c r="C172" s="14" t="s">
        <v>77</v>
      </c>
    </row>
    <row r="173" spans="2:3" ht="15">
      <c r="B173" s="2" t="s">
        <v>308</v>
      </c>
      <c r="C173" s="14">
        <v>1450000</v>
      </c>
    </row>
    <row r="174" spans="2:3" ht="15">
      <c r="B174" s="2" t="s">
        <v>309</v>
      </c>
      <c r="C174" s="14">
        <v>1790000</v>
      </c>
    </row>
    <row r="175" spans="2:3" ht="15">
      <c r="B175" s="2" t="s">
        <v>310</v>
      </c>
      <c r="C175" s="14">
        <v>2280000</v>
      </c>
    </row>
    <row r="176" spans="2:3" ht="15">
      <c r="B176" s="2" t="s">
        <v>311</v>
      </c>
      <c r="C176" s="14">
        <v>2590000</v>
      </c>
    </row>
    <row r="177" spans="2:3" ht="15">
      <c r="B177" s="2" t="s">
        <v>312</v>
      </c>
      <c r="C177" s="14" t="s">
        <v>77</v>
      </c>
    </row>
    <row r="178" ht="15">
      <c r="C178" s="14"/>
    </row>
  </sheetData>
  <sheetProtection/>
  <printOptions/>
  <pageMargins left="0.700000047683716" right="0.700000047683716" top="0.75" bottom="0.75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MyOffice-CoreFramework-Windows/25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Павел</cp:lastModifiedBy>
  <dcterms:created xsi:type="dcterms:W3CDTF">2023-02-09T07:52:25Z</dcterms:created>
  <dcterms:modified xsi:type="dcterms:W3CDTF">2023-02-09T07:52:25Z</dcterms:modified>
  <cp:category/>
  <cp:version/>
  <cp:contentType/>
  <cp:contentStatus/>
</cp:coreProperties>
</file>